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Szabályzatok\Átigazolási Szabályzat\Módosítási jav\"/>
    </mc:Choice>
  </mc:AlternateContent>
  <xr:revisionPtr revIDLastSave="0" documentId="8_{BDCB91E6-1784-487A-87CD-8366E347A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B48" i="1"/>
  <c r="C48" i="1" s="1"/>
  <c r="B47" i="1"/>
  <c r="C47" i="1" s="1"/>
  <c r="B46" i="1"/>
  <c r="C46" i="1" s="1"/>
  <c r="B44" i="1"/>
  <c r="C44" i="1" s="1"/>
  <c r="B45" i="1"/>
  <c r="C45" i="1" s="1"/>
  <c r="B43" i="1"/>
  <c r="C43" i="1" s="1"/>
  <c r="B42" i="1"/>
  <c r="C42" i="1" s="1"/>
  <c r="B41" i="1"/>
  <c r="C41" i="1" s="1"/>
  <c r="C40" i="1"/>
  <c r="L46" i="1"/>
  <c r="L30" i="1"/>
  <c r="L14" i="1"/>
  <c r="F25" i="1"/>
  <c r="G25" i="1" s="1"/>
  <c r="F26" i="1"/>
  <c r="F42" i="1" s="1"/>
  <c r="F27" i="1"/>
  <c r="L27" i="1" s="1"/>
  <c r="M27" i="1" s="1"/>
  <c r="F28" i="1"/>
  <c r="L28" i="1" s="1"/>
  <c r="F29" i="1"/>
  <c r="F45" i="1" s="1"/>
  <c r="F30" i="1"/>
  <c r="H30" i="1" s="1"/>
  <c r="I30" i="1" s="1"/>
  <c r="F31" i="1"/>
  <c r="H31" i="1" s="1"/>
  <c r="I31" i="1" s="1"/>
  <c r="F24" i="1"/>
  <c r="H24" i="1" s="1"/>
  <c r="I24" i="1" s="1"/>
  <c r="F9" i="1"/>
  <c r="G9" i="1" s="1"/>
  <c r="F10" i="1"/>
  <c r="H10" i="1" s="1"/>
  <c r="I10" i="1" s="1"/>
  <c r="F11" i="1"/>
  <c r="H11" i="1" s="1"/>
  <c r="I11" i="1" s="1"/>
  <c r="F12" i="1"/>
  <c r="H12" i="1" s="1"/>
  <c r="I12" i="1" s="1"/>
  <c r="F13" i="1"/>
  <c r="G13" i="1" s="1"/>
  <c r="F14" i="1"/>
  <c r="H14" i="1" s="1"/>
  <c r="I14" i="1" s="1"/>
  <c r="F15" i="1"/>
  <c r="G15" i="1" s="1"/>
  <c r="H15" i="1"/>
  <c r="I15" i="1" s="1"/>
  <c r="F8" i="1"/>
  <c r="L8" i="1" s="1"/>
  <c r="N8" i="1" s="1"/>
  <c r="O8" i="1" s="1"/>
  <c r="G14" i="1"/>
  <c r="L25" i="1"/>
  <c r="N25" i="1" s="1"/>
  <c r="O25" i="1" s="1"/>
  <c r="L29" i="1"/>
  <c r="M29" i="1" s="1"/>
  <c r="F43" i="1"/>
  <c r="G43" i="1" s="1"/>
  <c r="L24" i="1"/>
  <c r="N24" i="1" s="1"/>
  <c r="O24" i="1" s="1"/>
  <c r="M25" i="1"/>
  <c r="G28" i="1"/>
  <c r="G27" i="1" l="1"/>
  <c r="H27" i="1"/>
  <c r="I27" i="1" s="1"/>
  <c r="G29" i="1"/>
  <c r="L45" i="1"/>
  <c r="M45" i="1" s="1"/>
  <c r="G45" i="1"/>
  <c r="H29" i="1"/>
  <c r="I29" i="1" s="1"/>
  <c r="F46" i="1"/>
  <c r="G46" i="1" s="1"/>
  <c r="G31" i="1"/>
  <c r="G24" i="1"/>
  <c r="L11" i="1"/>
  <c r="M11" i="1" s="1"/>
  <c r="G11" i="1"/>
  <c r="F47" i="1"/>
  <c r="G47" i="1" s="1"/>
  <c r="G10" i="1"/>
  <c r="M8" i="1"/>
  <c r="M24" i="1"/>
  <c r="H25" i="1"/>
  <c r="I25" i="1" s="1"/>
  <c r="F44" i="1"/>
  <c r="N29" i="1"/>
  <c r="O29" i="1" s="1"/>
  <c r="L12" i="1"/>
  <c r="G12" i="1"/>
  <c r="H26" i="1"/>
  <c r="I26" i="1" s="1"/>
  <c r="H28" i="1"/>
  <c r="I28" i="1" s="1"/>
  <c r="N11" i="1"/>
  <c r="O11" i="1" s="1"/>
  <c r="H9" i="1"/>
  <c r="I9" i="1" s="1"/>
  <c r="F40" i="1"/>
  <c r="G8" i="1"/>
  <c r="H8" i="1"/>
  <c r="I8" i="1" s="1"/>
  <c r="L13" i="1"/>
  <c r="M13" i="1" s="1"/>
  <c r="L9" i="1"/>
  <c r="N27" i="1"/>
  <c r="O27" i="1" s="1"/>
  <c r="F41" i="1"/>
  <c r="N28" i="1"/>
  <c r="O28" i="1" s="1"/>
  <c r="M28" i="1"/>
  <c r="G42" i="1"/>
  <c r="L42" i="1"/>
  <c r="M42" i="1" s="1"/>
  <c r="N13" i="1"/>
  <c r="O13" i="1" s="1"/>
  <c r="L43" i="1"/>
  <c r="M43" i="1" s="1"/>
  <c r="G30" i="1"/>
  <c r="G26" i="1"/>
  <c r="H13" i="1"/>
  <c r="I13" i="1" s="1"/>
  <c r="L26" i="1"/>
  <c r="L10" i="1"/>
  <c r="L41" i="1" l="1"/>
  <c r="M41" i="1" s="1"/>
  <c r="G41" i="1"/>
  <c r="N12" i="1"/>
  <c r="O12" i="1" s="1"/>
  <c r="M12" i="1"/>
  <c r="M9" i="1"/>
  <c r="N9" i="1"/>
  <c r="O9" i="1" s="1"/>
  <c r="L40" i="1"/>
  <c r="M40" i="1" s="1"/>
  <c r="G40" i="1"/>
  <c r="L44" i="1"/>
  <c r="M44" i="1" s="1"/>
  <c r="G44" i="1"/>
  <c r="M10" i="1"/>
  <c r="N10" i="1"/>
  <c r="O10" i="1" s="1"/>
  <c r="N26" i="1"/>
  <c r="O26" i="1" s="1"/>
  <c r="M26" i="1"/>
</calcChain>
</file>

<file path=xl/sharedStrings.xml><?xml version="1.0" encoding="utf-8"?>
<sst xmlns="http://schemas.openxmlformats.org/spreadsheetml/2006/main" count="117" uniqueCount="25">
  <si>
    <t>Korosztály:</t>
  </si>
  <si>
    <t>Felnőtt</t>
  </si>
  <si>
    <t>Verseny:</t>
  </si>
  <si>
    <t>Olimpia</t>
  </si>
  <si>
    <t>VB</t>
  </si>
  <si>
    <t>EB</t>
  </si>
  <si>
    <t>Összeg</t>
  </si>
  <si>
    <t>Olimpia szám</t>
  </si>
  <si>
    <t>Eredmény</t>
  </si>
  <si>
    <t>Egyéni</t>
  </si>
  <si>
    <t>Csapat</t>
  </si>
  <si>
    <t>Kerettagság:</t>
  </si>
  <si>
    <t>(utazó)</t>
  </si>
  <si>
    <t>kvótaszerzés</t>
  </si>
  <si>
    <t>U23</t>
  </si>
  <si>
    <t>Ifi</t>
  </si>
  <si>
    <t>Ifjúsági Olimpia</t>
  </si>
  <si>
    <t>Olimpiai szám</t>
  </si>
  <si>
    <t>Nem olimpiai szám</t>
  </si>
  <si>
    <t>Nevelési költségtérítés ajánlott mértéke</t>
  </si>
  <si>
    <t>(résztvevő)</t>
  </si>
  <si>
    <t>Feltétel:</t>
  </si>
  <si>
    <t>egyesületi tagság 1 év</t>
  </si>
  <si>
    <t>serdülő</t>
  </si>
  <si>
    <t>tanuló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</si>
</sst>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[$Ft-40E]_-;\-* #,##0.00\ [$Ft-40E]_-;_-* &quot;-&quot;??\ [$Ft-40E]_-;_-@_-"/>
    <numFmt numFmtId="165" formatCode="#,##0.00\ [$Ft-40E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0" fontId="0" fillId="0" borderId="7" xfId="0" applyBorder="1"/>
    <xf numFmtId="0" fontId="0" fillId="0" borderId="8" xfId="0" applyBorder="1"/>
    <xf numFmtId="164" fontId="0" fillId="0" borderId="7" xfId="0" applyNumberFormat="1" applyBorder="1"/>
    <xf numFmtId="164" fontId="0" fillId="0" borderId="8" xfId="0" applyNumberForma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6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tabSelected="1" topLeftCell="D1" workbookViewId="0">
      <selection activeCell="J72" sqref="J72"/>
    </sheetView>
  </sheetViews>
  <sheetFormatPr defaultRowHeight="15" x14ac:dyDescent="0.25"/>
  <cols>
    <col min="1" max="1" width="12.5703125" customWidth="1"/>
    <col min="2" max="2" width="16.7109375" style="1" customWidth="1"/>
    <col min="3" max="3" width="18" style="1" customWidth="1"/>
    <col min="4" max="4" width="9.85546875" customWidth="1"/>
    <col min="5" max="5" width="14.28515625" customWidth="1"/>
    <col min="6" max="6" width="15.7109375" customWidth="1"/>
    <col min="7" max="7" width="16" customWidth="1"/>
    <col min="8" max="8" width="15.85546875" customWidth="1"/>
    <col min="9" max="9" width="15.140625" customWidth="1"/>
    <col min="10" max="10" width="10.85546875" customWidth="1"/>
    <col min="11" max="11" width="12.140625" customWidth="1"/>
    <col min="12" max="12" width="15.42578125" customWidth="1"/>
    <col min="13" max="13" width="14.7109375" customWidth="1"/>
    <col min="14" max="14" width="15.5703125" customWidth="1"/>
    <col min="15" max="15" width="15.140625" bestFit="1" customWidth="1"/>
    <col min="17" max="17" width="12" bestFit="1" customWidth="1"/>
    <col min="18" max="18" width="20.5703125" bestFit="1" customWidth="1"/>
  </cols>
  <sheetData>
    <row r="1" spans="1:21" x14ac:dyDescent="0.25">
      <c r="A1" t="s">
        <v>19</v>
      </c>
    </row>
    <row r="2" spans="1:21" ht="15.75" thickBot="1" x14ac:dyDescent="0.3">
      <c r="A2" s="25"/>
      <c r="B2" s="26"/>
    </row>
    <row r="3" spans="1:21" x14ac:dyDescent="0.25">
      <c r="A3" s="21" t="s">
        <v>0</v>
      </c>
      <c r="B3" s="22" t="s">
        <v>1</v>
      </c>
      <c r="C3" s="3"/>
      <c r="E3" s="21" t="s">
        <v>0</v>
      </c>
      <c r="F3" s="22" t="s">
        <v>1</v>
      </c>
      <c r="G3" s="12"/>
      <c r="H3" s="13"/>
      <c r="I3" s="14"/>
      <c r="K3" s="21" t="s">
        <v>0</v>
      </c>
      <c r="L3" s="22" t="s">
        <v>1</v>
      </c>
      <c r="M3" s="12"/>
      <c r="N3" s="13"/>
      <c r="O3" s="14"/>
      <c r="Q3" s="21" t="s">
        <v>0</v>
      </c>
      <c r="R3" s="22" t="s">
        <v>1</v>
      </c>
      <c r="S3" s="12"/>
      <c r="T3" s="13"/>
      <c r="U3" s="14"/>
    </row>
    <row r="4" spans="1:21" x14ac:dyDescent="0.25">
      <c r="A4" s="23" t="s">
        <v>2</v>
      </c>
      <c r="B4" s="24" t="s">
        <v>3</v>
      </c>
      <c r="C4" s="4"/>
      <c r="E4" s="23" t="s">
        <v>2</v>
      </c>
      <c r="F4" s="24" t="s">
        <v>4</v>
      </c>
      <c r="G4" s="1"/>
      <c r="I4" s="15"/>
      <c r="K4" s="23" t="s">
        <v>2</v>
      </c>
      <c r="L4" s="24" t="s">
        <v>5</v>
      </c>
      <c r="M4" s="1"/>
      <c r="O4" s="15"/>
      <c r="Q4" s="23" t="s">
        <v>21</v>
      </c>
      <c r="R4" s="24" t="s">
        <v>22</v>
      </c>
      <c r="S4" s="1"/>
      <c r="U4" s="15"/>
    </row>
    <row r="5" spans="1:21" x14ac:dyDescent="0.25">
      <c r="A5" s="5"/>
      <c r="B5" s="29" t="s">
        <v>6</v>
      </c>
      <c r="C5" s="30"/>
      <c r="E5" s="5"/>
      <c r="F5" s="29" t="s">
        <v>6</v>
      </c>
      <c r="G5" s="29"/>
      <c r="H5" s="29"/>
      <c r="I5" s="30"/>
      <c r="K5" s="5"/>
      <c r="L5" s="29" t="s">
        <v>6</v>
      </c>
      <c r="M5" s="29"/>
      <c r="N5" s="29"/>
      <c r="O5" s="30"/>
      <c r="Q5" s="5"/>
      <c r="R5" s="31"/>
      <c r="S5" s="29"/>
      <c r="T5" s="29"/>
      <c r="U5" s="30"/>
    </row>
    <row r="6" spans="1:21" x14ac:dyDescent="0.25">
      <c r="A6" s="5"/>
      <c r="B6" s="29"/>
      <c r="C6" s="30"/>
      <c r="E6" s="5"/>
      <c r="F6" s="29" t="s">
        <v>17</v>
      </c>
      <c r="G6" s="29"/>
      <c r="H6" s="29" t="s">
        <v>18</v>
      </c>
      <c r="I6" s="30"/>
      <c r="K6" s="5"/>
      <c r="L6" s="29" t="s">
        <v>17</v>
      </c>
      <c r="M6" s="29"/>
      <c r="N6" s="29" t="s">
        <v>18</v>
      </c>
      <c r="O6" s="30"/>
      <c r="Q6" s="32">
        <v>50000</v>
      </c>
      <c r="R6" s="29"/>
      <c r="S6" s="29"/>
      <c r="T6" s="29"/>
      <c r="U6" s="30"/>
    </row>
    <row r="7" spans="1:21" x14ac:dyDescent="0.25">
      <c r="A7" s="6" t="s">
        <v>8</v>
      </c>
      <c r="B7" s="1" t="s">
        <v>9</v>
      </c>
      <c r="C7" s="4" t="s">
        <v>10</v>
      </c>
      <c r="E7" s="6" t="s">
        <v>8</v>
      </c>
      <c r="F7" s="1" t="s">
        <v>9</v>
      </c>
      <c r="G7" s="1" t="s">
        <v>10</v>
      </c>
      <c r="H7" s="1" t="s">
        <v>9</v>
      </c>
      <c r="I7" s="4" t="s">
        <v>10</v>
      </c>
      <c r="K7" s="6" t="s">
        <v>8</v>
      </c>
      <c r="L7" s="1" t="s">
        <v>9</v>
      </c>
      <c r="M7" s="1" t="s">
        <v>10</v>
      </c>
      <c r="N7" s="1" t="s">
        <v>9</v>
      </c>
      <c r="O7" s="4" t="s">
        <v>10</v>
      </c>
      <c r="Q7" s="6"/>
      <c r="R7" s="1"/>
      <c r="S7" s="1"/>
      <c r="T7" s="1"/>
      <c r="U7" s="4"/>
    </row>
    <row r="8" spans="1:21" x14ac:dyDescent="0.25">
      <c r="A8" s="5">
        <v>1</v>
      </c>
      <c r="B8" s="7">
        <v>5000000</v>
      </c>
      <c r="C8" s="8">
        <f t="shared" ref="C8:C16" si="0">B8*0.75</f>
        <v>3750000</v>
      </c>
      <c r="E8" s="5">
        <v>1</v>
      </c>
      <c r="F8" s="7">
        <f t="shared" ref="F8:F15" si="1">B8*0.75</f>
        <v>3750000</v>
      </c>
      <c r="G8" s="7">
        <f t="shared" ref="G8:G15" si="2">F8*0.75</f>
        <v>2812500</v>
      </c>
      <c r="H8" s="2">
        <f t="shared" ref="H8:H15" si="3">F8*0.5</f>
        <v>1875000</v>
      </c>
      <c r="I8" s="16">
        <f t="shared" ref="I8:I15" si="4">H8*0.75</f>
        <v>1406250</v>
      </c>
      <c r="K8" s="5">
        <v>1</v>
      </c>
      <c r="L8" s="7">
        <f t="shared" ref="L8:L13" si="5">F8*0.75</f>
        <v>2812500</v>
      </c>
      <c r="M8" s="7">
        <f>L8*0.75</f>
        <v>2109375</v>
      </c>
      <c r="N8" s="2">
        <f>L8*0.5</f>
        <v>1406250</v>
      </c>
      <c r="O8" s="16">
        <f>N8*0.75</f>
        <v>1054687.5</v>
      </c>
      <c r="Q8" s="5"/>
      <c r="R8" s="7"/>
      <c r="S8" s="7"/>
      <c r="T8" s="2"/>
      <c r="U8" s="16"/>
    </row>
    <row r="9" spans="1:21" x14ac:dyDescent="0.25">
      <c r="A9" s="5">
        <v>2</v>
      </c>
      <c r="B9" s="7">
        <v>4375000</v>
      </c>
      <c r="C9" s="8">
        <f t="shared" si="0"/>
        <v>3281250</v>
      </c>
      <c r="E9" s="5">
        <v>2</v>
      </c>
      <c r="F9" s="7">
        <f t="shared" si="1"/>
        <v>3281250</v>
      </c>
      <c r="G9" s="7">
        <f t="shared" si="2"/>
        <v>2460937.5</v>
      </c>
      <c r="H9" s="2">
        <f t="shared" si="3"/>
        <v>1640625</v>
      </c>
      <c r="I9" s="16">
        <f t="shared" si="4"/>
        <v>1230468.75</v>
      </c>
      <c r="K9" s="5">
        <v>2</v>
      </c>
      <c r="L9" s="7">
        <f t="shared" si="5"/>
        <v>2460937.5</v>
      </c>
      <c r="M9" s="7">
        <f t="shared" ref="M9:M13" si="6">L9*0.75</f>
        <v>1845703.125</v>
      </c>
      <c r="N9" s="2">
        <f t="shared" ref="N9:N13" si="7">L9*0.5</f>
        <v>1230468.75</v>
      </c>
      <c r="O9" s="16">
        <f t="shared" ref="O9:O13" si="8">N9*0.75</f>
        <v>922851.5625</v>
      </c>
      <c r="Q9" s="5"/>
      <c r="R9" s="7"/>
      <c r="S9" s="7"/>
      <c r="T9" s="2"/>
      <c r="U9" s="16"/>
    </row>
    <row r="10" spans="1:21" x14ac:dyDescent="0.25">
      <c r="A10" s="5">
        <v>3</v>
      </c>
      <c r="B10" s="7">
        <v>3750000</v>
      </c>
      <c r="C10" s="8">
        <f t="shared" si="0"/>
        <v>2812500</v>
      </c>
      <c r="E10" s="5">
        <v>3</v>
      </c>
      <c r="F10" s="7">
        <f t="shared" si="1"/>
        <v>2812500</v>
      </c>
      <c r="G10" s="7">
        <f t="shared" si="2"/>
        <v>2109375</v>
      </c>
      <c r="H10" s="2">
        <f t="shared" si="3"/>
        <v>1406250</v>
      </c>
      <c r="I10" s="16">
        <f t="shared" si="4"/>
        <v>1054687.5</v>
      </c>
      <c r="K10" s="5">
        <v>3</v>
      </c>
      <c r="L10" s="7">
        <f t="shared" si="5"/>
        <v>2109375</v>
      </c>
      <c r="M10" s="7">
        <f t="shared" si="6"/>
        <v>1582031.25</v>
      </c>
      <c r="N10" s="2">
        <f t="shared" si="7"/>
        <v>1054687.5</v>
      </c>
      <c r="O10" s="16">
        <f t="shared" si="8"/>
        <v>791015.625</v>
      </c>
      <c r="Q10" s="5"/>
      <c r="R10" s="7"/>
      <c r="S10" s="7"/>
      <c r="T10" s="2"/>
      <c r="U10" s="16"/>
    </row>
    <row r="11" spans="1:21" x14ac:dyDescent="0.25">
      <c r="A11" s="5">
        <v>4</v>
      </c>
      <c r="B11" s="7">
        <v>3125000</v>
      </c>
      <c r="C11" s="8">
        <f t="shared" si="0"/>
        <v>2343750</v>
      </c>
      <c r="E11" s="5">
        <v>4</v>
      </c>
      <c r="F11" s="7">
        <f t="shared" si="1"/>
        <v>2343750</v>
      </c>
      <c r="G11" s="7">
        <f t="shared" si="2"/>
        <v>1757812.5</v>
      </c>
      <c r="H11" s="2">
        <f t="shared" si="3"/>
        <v>1171875</v>
      </c>
      <c r="I11" s="16">
        <f t="shared" si="4"/>
        <v>878906.25</v>
      </c>
      <c r="K11" s="5">
        <v>4</v>
      </c>
      <c r="L11" s="7">
        <f t="shared" si="5"/>
        <v>1757812.5</v>
      </c>
      <c r="M11" s="7">
        <f t="shared" si="6"/>
        <v>1318359.375</v>
      </c>
      <c r="N11" s="2">
        <f t="shared" si="7"/>
        <v>878906.25</v>
      </c>
      <c r="O11" s="16">
        <f t="shared" si="8"/>
        <v>659179.6875</v>
      </c>
      <c r="Q11" s="5"/>
      <c r="R11" s="7"/>
      <c r="S11" s="7"/>
      <c r="T11" s="2"/>
      <c r="U11" s="16"/>
    </row>
    <row r="12" spans="1:21" x14ac:dyDescent="0.25">
      <c r="A12" s="5">
        <v>5</v>
      </c>
      <c r="B12" s="7">
        <v>3125000</v>
      </c>
      <c r="C12" s="8">
        <f t="shared" si="0"/>
        <v>2343750</v>
      </c>
      <c r="E12" s="5">
        <v>5</v>
      </c>
      <c r="F12" s="7">
        <f t="shared" si="1"/>
        <v>2343750</v>
      </c>
      <c r="G12" s="7">
        <f t="shared" si="2"/>
        <v>1757812.5</v>
      </c>
      <c r="H12" s="2">
        <f t="shared" si="3"/>
        <v>1171875</v>
      </c>
      <c r="I12" s="16">
        <f t="shared" si="4"/>
        <v>878906.25</v>
      </c>
      <c r="K12" s="5">
        <v>5</v>
      </c>
      <c r="L12" s="7">
        <f t="shared" si="5"/>
        <v>1757812.5</v>
      </c>
      <c r="M12" s="7">
        <f t="shared" si="6"/>
        <v>1318359.375</v>
      </c>
      <c r="N12" s="2">
        <f t="shared" si="7"/>
        <v>878906.25</v>
      </c>
      <c r="O12" s="16">
        <f t="shared" si="8"/>
        <v>659179.6875</v>
      </c>
      <c r="Q12" s="5"/>
      <c r="R12" s="7"/>
      <c r="S12" s="7"/>
      <c r="T12" s="2"/>
      <c r="U12" s="16"/>
    </row>
    <row r="13" spans="1:21" x14ac:dyDescent="0.25">
      <c r="A13" s="5">
        <v>6</v>
      </c>
      <c r="B13" s="7">
        <v>3125000</v>
      </c>
      <c r="C13" s="8">
        <f t="shared" si="0"/>
        <v>2343750</v>
      </c>
      <c r="E13" s="5">
        <v>6</v>
      </c>
      <c r="F13" s="7">
        <f t="shared" si="1"/>
        <v>2343750</v>
      </c>
      <c r="G13" s="7">
        <f t="shared" si="2"/>
        <v>1757812.5</v>
      </c>
      <c r="H13" s="2">
        <f t="shared" si="3"/>
        <v>1171875</v>
      </c>
      <c r="I13" s="16">
        <f t="shared" si="4"/>
        <v>878906.25</v>
      </c>
      <c r="K13" s="5">
        <v>6</v>
      </c>
      <c r="L13" s="7">
        <f t="shared" si="5"/>
        <v>1757812.5</v>
      </c>
      <c r="M13" s="7">
        <f t="shared" si="6"/>
        <v>1318359.375</v>
      </c>
      <c r="N13" s="2">
        <f t="shared" si="7"/>
        <v>878906.25</v>
      </c>
      <c r="O13" s="16">
        <f t="shared" si="8"/>
        <v>659179.6875</v>
      </c>
      <c r="Q13" s="5"/>
      <c r="R13" s="7"/>
      <c r="S13" s="7"/>
      <c r="T13" s="2"/>
      <c r="U13" s="16"/>
    </row>
    <row r="14" spans="1:21" x14ac:dyDescent="0.25">
      <c r="A14" s="5">
        <v>7</v>
      </c>
      <c r="B14" s="7">
        <v>2500000</v>
      </c>
      <c r="C14" s="8">
        <f t="shared" si="0"/>
        <v>1875000</v>
      </c>
      <c r="E14" s="5">
        <v>7</v>
      </c>
      <c r="F14" s="7">
        <f t="shared" si="1"/>
        <v>1875000</v>
      </c>
      <c r="G14" s="7">
        <f t="shared" si="2"/>
        <v>1406250</v>
      </c>
      <c r="H14" s="2">
        <f t="shared" si="3"/>
        <v>937500</v>
      </c>
      <c r="I14" s="16">
        <f t="shared" si="4"/>
        <v>703125</v>
      </c>
      <c r="K14" s="5" t="s">
        <v>11</v>
      </c>
      <c r="L14" s="7">
        <f>F16*0.75</f>
        <v>300000</v>
      </c>
      <c r="M14" s="7"/>
      <c r="N14" s="2"/>
      <c r="O14" s="16"/>
      <c r="Q14" s="5"/>
      <c r="R14" s="7"/>
      <c r="S14" s="7"/>
      <c r="T14" s="2"/>
      <c r="U14" s="16"/>
    </row>
    <row r="15" spans="1:21" ht="15.75" thickBot="1" x14ac:dyDescent="0.3">
      <c r="A15" s="5">
        <v>8</v>
      </c>
      <c r="B15" s="7">
        <v>2500000</v>
      </c>
      <c r="C15" s="8">
        <f t="shared" si="0"/>
        <v>1875000</v>
      </c>
      <c r="E15" s="5">
        <v>8</v>
      </c>
      <c r="F15" s="7">
        <f t="shared" si="1"/>
        <v>1875000</v>
      </c>
      <c r="G15" s="7">
        <f t="shared" si="2"/>
        <v>1406250</v>
      </c>
      <c r="H15" s="2">
        <f t="shared" si="3"/>
        <v>937500</v>
      </c>
      <c r="I15" s="16">
        <f t="shared" si="4"/>
        <v>703125</v>
      </c>
      <c r="K15" s="9" t="s">
        <v>20</v>
      </c>
      <c r="L15" s="17"/>
      <c r="M15" s="10"/>
      <c r="N15" s="19"/>
      <c r="O15" s="20"/>
      <c r="Q15" s="9"/>
      <c r="R15" s="17"/>
      <c r="S15" s="10"/>
      <c r="T15" s="19"/>
      <c r="U15" s="20"/>
    </row>
    <row r="16" spans="1:21" ht="15.75" thickBot="1" x14ac:dyDescent="0.3">
      <c r="A16" s="9" t="s">
        <v>13</v>
      </c>
      <c r="B16" s="10">
        <v>1500000</v>
      </c>
      <c r="C16" s="11">
        <f t="shared" si="0"/>
        <v>1125000</v>
      </c>
      <c r="E16" s="5" t="s">
        <v>11</v>
      </c>
      <c r="F16" s="7">
        <v>400000</v>
      </c>
      <c r="G16" s="7"/>
      <c r="I16" s="15"/>
    </row>
    <row r="17" spans="5:21" ht="15.75" thickBot="1" x14ac:dyDescent="0.3">
      <c r="E17" s="9" t="s">
        <v>20</v>
      </c>
      <c r="F17" s="17"/>
      <c r="G17" s="17"/>
      <c r="H17" s="17"/>
      <c r="I17" s="18"/>
    </row>
    <row r="18" spans="5:21" ht="15.75" thickBot="1" x14ac:dyDescent="0.3"/>
    <row r="19" spans="5:21" x14ac:dyDescent="0.25">
      <c r="E19" s="21" t="s">
        <v>0</v>
      </c>
      <c r="F19" s="22" t="s">
        <v>14</v>
      </c>
      <c r="G19" s="12"/>
      <c r="H19" s="13"/>
      <c r="I19" s="14"/>
      <c r="K19" s="21" t="s">
        <v>0</v>
      </c>
      <c r="L19" s="22" t="s">
        <v>14</v>
      </c>
      <c r="M19" s="12"/>
      <c r="N19" s="13"/>
      <c r="O19" s="14"/>
      <c r="Q19" s="21" t="s">
        <v>0</v>
      </c>
      <c r="R19" s="22" t="s">
        <v>14</v>
      </c>
      <c r="S19" s="12"/>
      <c r="T19" s="13"/>
      <c r="U19" s="14"/>
    </row>
    <row r="20" spans="5:21" x14ac:dyDescent="0.25">
      <c r="E20" s="23" t="s">
        <v>2</v>
      </c>
      <c r="F20" s="24" t="s">
        <v>4</v>
      </c>
      <c r="G20" s="1"/>
      <c r="I20" s="15"/>
      <c r="K20" s="23" t="s">
        <v>2</v>
      </c>
      <c r="L20" s="24" t="s">
        <v>5</v>
      </c>
      <c r="M20" s="1"/>
      <c r="O20" s="15"/>
      <c r="Q20" s="23" t="s">
        <v>21</v>
      </c>
      <c r="R20" s="24" t="s">
        <v>22</v>
      </c>
      <c r="S20" s="1"/>
      <c r="U20" s="15"/>
    </row>
    <row r="21" spans="5:21" x14ac:dyDescent="0.25">
      <c r="E21" s="5"/>
      <c r="F21" s="29" t="s">
        <v>6</v>
      </c>
      <c r="G21" s="29"/>
      <c r="H21" s="29"/>
      <c r="I21" s="30"/>
      <c r="K21" s="5"/>
      <c r="L21" s="29" t="s">
        <v>6</v>
      </c>
      <c r="M21" s="29"/>
      <c r="N21" s="29"/>
      <c r="O21" s="30"/>
      <c r="Q21" s="5"/>
      <c r="R21" s="31"/>
      <c r="S21" s="29"/>
      <c r="T21" s="29"/>
      <c r="U21" s="30"/>
    </row>
    <row r="22" spans="5:21" x14ac:dyDescent="0.25">
      <c r="E22" s="5"/>
      <c r="F22" s="29" t="s">
        <v>17</v>
      </c>
      <c r="G22" s="29"/>
      <c r="H22" s="29" t="s">
        <v>18</v>
      </c>
      <c r="I22" s="30"/>
      <c r="K22" s="5"/>
      <c r="L22" s="29" t="s">
        <v>7</v>
      </c>
      <c r="M22" s="29"/>
      <c r="N22" s="29" t="s">
        <v>18</v>
      </c>
      <c r="O22" s="30"/>
      <c r="Q22" s="32">
        <v>50000</v>
      </c>
      <c r="R22" s="29"/>
      <c r="S22" s="29"/>
      <c r="T22" s="29"/>
      <c r="U22" s="30"/>
    </row>
    <row r="23" spans="5:21" x14ac:dyDescent="0.25">
      <c r="E23" s="6" t="s">
        <v>8</v>
      </c>
      <c r="F23" s="1" t="s">
        <v>9</v>
      </c>
      <c r="G23" s="1" t="s">
        <v>10</v>
      </c>
      <c r="H23" s="1" t="s">
        <v>9</v>
      </c>
      <c r="I23" s="4" t="s">
        <v>10</v>
      </c>
      <c r="K23" s="6" t="s">
        <v>8</v>
      </c>
      <c r="L23" s="1" t="s">
        <v>9</v>
      </c>
      <c r="M23" s="1" t="s">
        <v>10</v>
      </c>
      <c r="N23" s="1" t="s">
        <v>9</v>
      </c>
      <c r="O23" s="4" t="s">
        <v>10</v>
      </c>
      <c r="Q23" s="6"/>
      <c r="R23" s="1"/>
      <c r="S23" s="1"/>
      <c r="T23" s="1"/>
      <c r="U23" s="4"/>
    </row>
    <row r="24" spans="5:21" x14ac:dyDescent="0.25">
      <c r="E24" s="5">
        <v>1</v>
      </c>
      <c r="F24" s="7">
        <f t="shared" ref="F24:F31" si="9">B8*0.5</f>
        <v>2500000</v>
      </c>
      <c r="G24" s="7">
        <f>F24*0.75</f>
        <v>1875000</v>
      </c>
      <c r="H24" s="2">
        <f>F24*0.5</f>
        <v>1250000</v>
      </c>
      <c r="I24" s="16">
        <f>H24*0.75</f>
        <v>937500</v>
      </c>
      <c r="K24" s="5">
        <v>1</v>
      </c>
      <c r="L24" s="7">
        <f t="shared" ref="L24:L29" si="10">F24*0.75</f>
        <v>1875000</v>
      </c>
      <c r="M24" s="7">
        <f>L24*0.75</f>
        <v>1406250</v>
      </c>
      <c r="N24" s="2">
        <f>L24*0.5</f>
        <v>937500</v>
      </c>
      <c r="O24" s="16">
        <f>N24*0.75</f>
        <v>703125</v>
      </c>
      <c r="Q24" s="5"/>
      <c r="R24" s="7"/>
      <c r="S24" s="7"/>
      <c r="T24" s="2"/>
      <c r="U24" s="16"/>
    </row>
    <row r="25" spans="5:21" x14ac:dyDescent="0.25">
      <c r="E25" s="5">
        <v>2</v>
      </c>
      <c r="F25" s="7">
        <f t="shared" si="9"/>
        <v>2187500</v>
      </c>
      <c r="G25" s="7">
        <f t="shared" ref="G25:G31" si="11">F25*0.75</f>
        <v>1640625</v>
      </c>
      <c r="H25" s="2">
        <f t="shared" ref="H25:H31" si="12">F25*0.5</f>
        <v>1093750</v>
      </c>
      <c r="I25" s="16">
        <f t="shared" ref="I25:I31" si="13">H25*0.75</f>
        <v>820312.5</v>
      </c>
      <c r="K25" s="5">
        <v>2</v>
      </c>
      <c r="L25" s="7">
        <f t="shared" si="10"/>
        <v>1640625</v>
      </c>
      <c r="M25" s="7">
        <f t="shared" ref="M25:M29" si="14">L25*0.75</f>
        <v>1230468.75</v>
      </c>
      <c r="N25" s="2">
        <f t="shared" ref="N25:N29" si="15">L25*0.5</f>
        <v>820312.5</v>
      </c>
      <c r="O25" s="16">
        <f t="shared" ref="O25:O29" si="16">N25*0.75</f>
        <v>615234.375</v>
      </c>
      <c r="Q25" s="5"/>
      <c r="R25" s="7"/>
      <c r="S25" s="7"/>
      <c r="T25" s="2"/>
      <c r="U25" s="16"/>
    </row>
    <row r="26" spans="5:21" x14ac:dyDescent="0.25">
      <c r="E26" s="5">
        <v>3</v>
      </c>
      <c r="F26" s="7">
        <f t="shared" si="9"/>
        <v>1875000</v>
      </c>
      <c r="G26" s="7">
        <f t="shared" si="11"/>
        <v>1406250</v>
      </c>
      <c r="H26" s="2">
        <f t="shared" si="12"/>
        <v>937500</v>
      </c>
      <c r="I26" s="16">
        <f t="shared" si="13"/>
        <v>703125</v>
      </c>
      <c r="K26" s="5">
        <v>3</v>
      </c>
      <c r="L26" s="7">
        <f t="shared" si="10"/>
        <v>1406250</v>
      </c>
      <c r="M26" s="7">
        <f t="shared" si="14"/>
        <v>1054687.5</v>
      </c>
      <c r="N26" s="2">
        <f t="shared" si="15"/>
        <v>703125</v>
      </c>
      <c r="O26" s="16">
        <f t="shared" si="16"/>
        <v>527343.75</v>
      </c>
      <c r="Q26" s="5"/>
      <c r="R26" s="7"/>
      <c r="S26" s="7"/>
      <c r="T26" s="2"/>
      <c r="U26" s="16"/>
    </row>
    <row r="27" spans="5:21" x14ac:dyDescent="0.25">
      <c r="E27" s="5">
        <v>4</v>
      </c>
      <c r="F27" s="7">
        <f t="shared" si="9"/>
        <v>1562500</v>
      </c>
      <c r="G27" s="7">
        <f t="shared" si="11"/>
        <v>1171875</v>
      </c>
      <c r="H27" s="2">
        <f t="shared" si="12"/>
        <v>781250</v>
      </c>
      <c r="I27" s="16">
        <f t="shared" si="13"/>
        <v>585937.5</v>
      </c>
      <c r="K27" s="5">
        <v>4</v>
      </c>
      <c r="L27" s="7">
        <f t="shared" si="10"/>
        <v>1171875</v>
      </c>
      <c r="M27" s="7">
        <f t="shared" si="14"/>
        <v>878906.25</v>
      </c>
      <c r="N27" s="2">
        <f t="shared" si="15"/>
        <v>585937.5</v>
      </c>
      <c r="O27" s="16">
        <f t="shared" si="16"/>
        <v>439453.125</v>
      </c>
      <c r="Q27" s="5"/>
      <c r="R27" s="7"/>
      <c r="S27" s="7"/>
      <c r="T27" s="2"/>
      <c r="U27" s="16"/>
    </row>
    <row r="28" spans="5:21" x14ac:dyDescent="0.25">
      <c r="E28" s="5">
        <v>5</v>
      </c>
      <c r="F28" s="7">
        <f t="shared" si="9"/>
        <v>1562500</v>
      </c>
      <c r="G28" s="7">
        <f t="shared" si="11"/>
        <v>1171875</v>
      </c>
      <c r="H28" s="2">
        <f t="shared" si="12"/>
        <v>781250</v>
      </c>
      <c r="I28" s="16">
        <f t="shared" si="13"/>
        <v>585937.5</v>
      </c>
      <c r="K28" s="5">
        <v>5</v>
      </c>
      <c r="L28" s="7">
        <f t="shared" si="10"/>
        <v>1171875</v>
      </c>
      <c r="M28" s="7">
        <f t="shared" si="14"/>
        <v>878906.25</v>
      </c>
      <c r="N28" s="2">
        <f t="shared" si="15"/>
        <v>585937.5</v>
      </c>
      <c r="O28" s="16">
        <f t="shared" si="16"/>
        <v>439453.125</v>
      </c>
      <c r="Q28" s="5"/>
      <c r="R28" s="7"/>
      <c r="S28" s="7"/>
      <c r="T28" s="2"/>
      <c r="U28" s="16"/>
    </row>
    <row r="29" spans="5:21" x14ac:dyDescent="0.25">
      <c r="E29" s="5">
        <v>6</v>
      </c>
      <c r="F29" s="7">
        <f t="shared" si="9"/>
        <v>1562500</v>
      </c>
      <c r="G29" s="7">
        <f t="shared" si="11"/>
        <v>1171875</v>
      </c>
      <c r="H29" s="2">
        <f t="shared" si="12"/>
        <v>781250</v>
      </c>
      <c r="I29" s="16">
        <f t="shared" si="13"/>
        <v>585937.5</v>
      </c>
      <c r="K29" s="5">
        <v>6</v>
      </c>
      <c r="L29" s="7">
        <f t="shared" si="10"/>
        <v>1171875</v>
      </c>
      <c r="M29" s="7">
        <f t="shared" si="14"/>
        <v>878906.25</v>
      </c>
      <c r="N29" s="2">
        <f t="shared" si="15"/>
        <v>585937.5</v>
      </c>
      <c r="O29" s="16">
        <f t="shared" si="16"/>
        <v>439453.125</v>
      </c>
      <c r="Q29" s="5"/>
      <c r="R29" s="7"/>
      <c r="S29" s="7"/>
      <c r="T29" s="2"/>
      <c r="U29" s="16"/>
    </row>
    <row r="30" spans="5:21" x14ac:dyDescent="0.25">
      <c r="E30" s="5">
        <v>7</v>
      </c>
      <c r="F30" s="7">
        <f t="shared" si="9"/>
        <v>1250000</v>
      </c>
      <c r="G30" s="7">
        <f t="shared" si="11"/>
        <v>937500</v>
      </c>
      <c r="H30" s="2">
        <f t="shared" si="12"/>
        <v>625000</v>
      </c>
      <c r="I30" s="16">
        <f t="shared" si="13"/>
        <v>468750</v>
      </c>
      <c r="K30" s="5" t="s">
        <v>11</v>
      </c>
      <c r="L30" s="7">
        <f>F32*0.75</f>
        <v>225000</v>
      </c>
      <c r="O30" s="15"/>
      <c r="Q30" s="5"/>
      <c r="R30" s="7"/>
      <c r="S30" s="7"/>
      <c r="T30" s="2"/>
      <c r="U30" s="16"/>
    </row>
    <row r="31" spans="5:21" ht="15.75" thickBot="1" x14ac:dyDescent="0.3">
      <c r="E31" s="5">
        <v>8</v>
      </c>
      <c r="F31" s="7">
        <f t="shared" si="9"/>
        <v>1250000</v>
      </c>
      <c r="G31" s="7">
        <f t="shared" si="11"/>
        <v>937500</v>
      </c>
      <c r="H31" s="2">
        <f t="shared" si="12"/>
        <v>625000</v>
      </c>
      <c r="I31" s="16">
        <f t="shared" si="13"/>
        <v>468750</v>
      </c>
      <c r="K31" s="9" t="s">
        <v>20</v>
      </c>
      <c r="L31" s="17"/>
      <c r="M31" s="17"/>
      <c r="N31" s="17"/>
      <c r="O31" s="18"/>
      <c r="Q31" s="9"/>
      <c r="R31" s="17"/>
      <c r="S31" s="10"/>
      <c r="T31" s="19"/>
      <c r="U31" s="20"/>
    </row>
    <row r="32" spans="5:21" x14ac:dyDescent="0.25">
      <c r="E32" s="5" t="s">
        <v>11</v>
      </c>
      <c r="F32" s="7">
        <v>300000</v>
      </c>
      <c r="I32" s="15"/>
    </row>
    <row r="33" spans="1:21" ht="15.75" thickBot="1" x14ac:dyDescent="0.3">
      <c r="E33" s="9" t="s">
        <v>12</v>
      </c>
      <c r="F33" s="17"/>
      <c r="G33" s="17"/>
      <c r="H33" s="17"/>
      <c r="I33" s="18"/>
    </row>
    <row r="34" spans="1:21" ht="15.75" thickBot="1" x14ac:dyDescent="0.3"/>
    <row r="35" spans="1:21" x14ac:dyDescent="0.25">
      <c r="A35" s="21" t="s">
        <v>0</v>
      </c>
      <c r="B35" s="22" t="s">
        <v>15</v>
      </c>
      <c r="C35" s="3"/>
      <c r="E35" s="21" t="s">
        <v>0</v>
      </c>
      <c r="F35" s="22" t="s">
        <v>15</v>
      </c>
      <c r="G35" s="3"/>
      <c r="K35" s="21" t="s">
        <v>0</v>
      </c>
      <c r="L35" s="22" t="s">
        <v>15</v>
      </c>
      <c r="M35" s="3"/>
      <c r="Q35" s="21" t="s">
        <v>0</v>
      </c>
      <c r="R35" s="22" t="s">
        <v>15</v>
      </c>
      <c r="S35" s="12"/>
      <c r="T35" s="13"/>
      <c r="U35" s="14"/>
    </row>
    <row r="36" spans="1:21" x14ac:dyDescent="0.25">
      <c r="A36" s="23" t="s">
        <v>2</v>
      </c>
      <c r="B36" s="24" t="s">
        <v>16</v>
      </c>
      <c r="C36" s="4"/>
      <c r="E36" s="23" t="s">
        <v>2</v>
      </c>
      <c r="F36" s="24" t="s">
        <v>4</v>
      </c>
      <c r="G36" s="4"/>
      <c r="K36" s="23" t="s">
        <v>2</v>
      </c>
      <c r="L36" s="24" t="s">
        <v>5</v>
      </c>
      <c r="M36" s="4"/>
      <c r="Q36" s="23" t="s">
        <v>21</v>
      </c>
      <c r="R36" s="24" t="s">
        <v>22</v>
      </c>
      <c r="S36" s="1"/>
      <c r="U36" s="15"/>
    </row>
    <row r="37" spans="1:21" x14ac:dyDescent="0.25">
      <c r="A37" s="5"/>
      <c r="B37" s="1" t="s">
        <v>6</v>
      </c>
      <c r="C37" s="4"/>
      <c r="E37" s="5"/>
      <c r="F37" s="29" t="s">
        <v>6</v>
      </c>
      <c r="G37" s="30"/>
      <c r="K37" s="5"/>
      <c r="L37" s="29" t="s">
        <v>6</v>
      </c>
      <c r="M37" s="30"/>
      <c r="Q37" s="5"/>
      <c r="R37" s="31"/>
      <c r="S37" s="29"/>
      <c r="T37" s="29"/>
      <c r="U37" s="30"/>
    </row>
    <row r="38" spans="1:21" x14ac:dyDescent="0.25">
      <c r="A38" s="5"/>
      <c r="C38" s="4"/>
      <c r="E38" s="5"/>
      <c r="F38" s="29" t="s">
        <v>17</v>
      </c>
      <c r="G38" s="30"/>
      <c r="H38" s="29"/>
      <c r="I38" s="29"/>
      <c r="K38" s="5"/>
      <c r="L38" s="29" t="s">
        <v>17</v>
      </c>
      <c r="M38" s="30"/>
      <c r="Q38" s="32">
        <v>50000</v>
      </c>
      <c r="R38" s="29"/>
      <c r="S38" s="29"/>
      <c r="T38" s="29"/>
      <c r="U38" s="30"/>
    </row>
    <row r="39" spans="1:21" x14ac:dyDescent="0.25">
      <c r="A39" s="5" t="s">
        <v>8</v>
      </c>
      <c r="B39" s="1" t="s">
        <v>9</v>
      </c>
      <c r="C39" s="4" t="s">
        <v>10</v>
      </c>
      <c r="E39" s="6" t="s">
        <v>8</v>
      </c>
      <c r="F39" s="1" t="s">
        <v>9</v>
      </c>
      <c r="G39" s="4" t="s">
        <v>10</v>
      </c>
      <c r="H39" s="1"/>
      <c r="I39" s="1"/>
      <c r="K39" s="6" t="s">
        <v>8</v>
      </c>
      <c r="L39" s="1" t="s">
        <v>9</v>
      </c>
      <c r="M39" s="4" t="s">
        <v>10</v>
      </c>
      <c r="N39" s="1"/>
      <c r="O39" s="1"/>
      <c r="Q39" s="6"/>
      <c r="R39" s="1"/>
      <c r="S39" s="1"/>
      <c r="T39" s="1"/>
      <c r="U39" s="4"/>
    </row>
    <row r="40" spans="1:21" x14ac:dyDescent="0.25">
      <c r="A40" s="5">
        <v>1</v>
      </c>
      <c r="B40" s="27">
        <v>2500000</v>
      </c>
      <c r="C40" s="28">
        <f>B40*0.75</f>
        <v>1875000</v>
      </c>
      <c r="E40" s="5">
        <v>1</v>
      </c>
      <c r="F40" s="7">
        <f>F24*0.75</f>
        <v>1875000</v>
      </c>
      <c r="G40" s="8">
        <f>F40*0.75</f>
        <v>1406250</v>
      </c>
      <c r="H40" s="2"/>
      <c r="I40" s="2"/>
      <c r="K40" s="5">
        <v>1</v>
      </c>
      <c r="L40" s="7">
        <f t="shared" ref="L40:L45" si="17">F40*0.75</f>
        <v>1406250</v>
      </c>
      <c r="M40" s="8">
        <f>L40*0.75</f>
        <v>1054687.5</v>
      </c>
      <c r="N40" s="2"/>
      <c r="O40" s="2"/>
      <c r="Q40" s="5"/>
      <c r="R40" s="7"/>
      <c r="S40" s="7"/>
      <c r="T40" s="2"/>
      <c r="U40" s="16"/>
    </row>
    <row r="41" spans="1:21" x14ac:dyDescent="0.25">
      <c r="A41" s="5">
        <v>2</v>
      </c>
      <c r="B41" s="7">
        <f t="shared" ref="B41:B48" si="18">B9/2</f>
        <v>2187500</v>
      </c>
      <c r="C41" s="8">
        <f>B41*0.75</f>
        <v>1640625</v>
      </c>
      <c r="E41" s="5">
        <v>2</v>
      </c>
      <c r="F41" s="7">
        <f t="shared" ref="F41:F47" si="19">F25*0.75</f>
        <v>1640625</v>
      </c>
      <c r="G41" s="8">
        <f t="shared" ref="G41:G47" si="20">F41*0.75</f>
        <v>1230468.75</v>
      </c>
      <c r="H41" s="2"/>
      <c r="I41" s="2"/>
      <c r="K41" s="5">
        <v>2</v>
      </c>
      <c r="L41" s="7">
        <f t="shared" si="17"/>
        <v>1230468.75</v>
      </c>
      <c r="M41" s="8">
        <f t="shared" ref="M41:M45" si="21">L41*0.75</f>
        <v>922851.5625</v>
      </c>
      <c r="N41" s="2"/>
      <c r="O41" s="2"/>
      <c r="Q41" s="5"/>
      <c r="R41" s="7"/>
      <c r="S41" s="7"/>
      <c r="T41" s="2"/>
      <c r="U41" s="16"/>
    </row>
    <row r="42" spans="1:21" x14ac:dyDescent="0.25">
      <c r="A42" s="5">
        <v>3</v>
      </c>
      <c r="B42" s="7">
        <f t="shared" si="18"/>
        <v>1875000</v>
      </c>
      <c r="C42" s="8">
        <f>B42*0.75</f>
        <v>1406250</v>
      </c>
      <c r="E42" s="5">
        <v>3</v>
      </c>
      <c r="F42" s="7">
        <f t="shared" si="19"/>
        <v>1406250</v>
      </c>
      <c r="G42" s="8">
        <f t="shared" si="20"/>
        <v>1054687.5</v>
      </c>
      <c r="H42" s="2"/>
      <c r="I42" s="2"/>
      <c r="K42" s="5">
        <v>3</v>
      </c>
      <c r="L42" s="7">
        <f t="shared" si="17"/>
        <v>1054687.5</v>
      </c>
      <c r="M42" s="8">
        <f t="shared" si="21"/>
        <v>791015.625</v>
      </c>
      <c r="N42" s="2"/>
      <c r="O42" s="2"/>
      <c r="Q42" s="5"/>
      <c r="R42" s="7"/>
      <c r="S42" s="7"/>
      <c r="T42" s="2"/>
      <c r="U42" s="16"/>
    </row>
    <row r="43" spans="1:21" x14ac:dyDescent="0.25">
      <c r="A43" s="5">
        <v>4</v>
      </c>
      <c r="B43" s="7">
        <f t="shared" si="18"/>
        <v>1562500</v>
      </c>
      <c r="C43" s="8">
        <f>B43*0.75</f>
        <v>1171875</v>
      </c>
      <c r="E43" s="5">
        <v>4</v>
      </c>
      <c r="F43" s="7">
        <f t="shared" si="19"/>
        <v>1171875</v>
      </c>
      <c r="G43" s="8">
        <f t="shared" si="20"/>
        <v>878906.25</v>
      </c>
      <c r="H43" s="2"/>
      <c r="I43" s="2"/>
      <c r="K43" s="5">
        <v>4</v>
      </c>
      <c r="L43" s="7">
        <f t="shared" si="17"/>
        <v>878906.25</v>
      </c>
      <c r="M43" s="8">
        <f t="shared" si="21"/>
        <v>659179.6875</v>
      </c>
      <c r="N43" s="2"/>
      <c r="O43" s="2"/>
      <c r="Q43" s="5"/>
      <c r="R43" s="7"/>
      <c r="S43" s="7"/>
      <c r="T43" s="2"/>
      <c r="U43" s="16"/>
    </row>
    <row r="44" spans="1:21" x14ac:dyDescent="0.25">
      <c r="A44" s="5">
        <v>5</v>
      </c>
      <c r="B44" s="7">
        <f t="shared" si="18"/>
        <v>1562500</v>
      </c>
      <c r="C44" s="8">
        <f t="shared" ref="C44:C45" si="22">B44*0.75</f>
        <v>1171875</v>
      </c>
      <c r="E44" s="5">
        <v>5</v>
      </c>
      <c r="F44" s="7">
        <f t="shared" si="19"/>
        <v>1171875</v>
      </c>
      <c r="G44" s="8">
        <f t="shared" si="20"/>
        <v>878906.25</v>
      </c>
      <c r="H44" s="2"/>
      <c r="I44" s="2"/>
      <c r="K44" s="5">
        <v>5</v>
      </c>
      <c r="L44" s="7">
        <f t="shared" si="17"/>
        <v>878906.25</v>
      </c>
      <c r="M44" s="8">
        <f t="shared" si="21"/>
        <v>659179.6875</v>
      </c>
      <c r="N44" s="2"/>
      <c r="O44" s="2"/>
      <c r="Q44" s="5"/>
      <c r="R44" s="7"/>
      <c r="S44" s="7"/>
      <c r="T44" s="2"/>
      <c r="U44" s="16"/>
    </row>
    <row r="45" spans="1:21" x14ac:dyDescent="0.25">
      <c r="A45" s="5">
        <v>6</v>
      </c>
      <c r="B45" s="7">
        <f t="shared" si="18"/>
        <v>1562500</v>
      </c>
      <c r="C45" s="8">
        <f t="shared" si="22"/>
        <v>1171875</v>
      </c>
      <c r="E45" s="5">
        <v>6</v>
      </c>
      <c r="F45" s="7">
        <f t="shared" si="19"/>
        <v>1171875</v>
      </c>
      <c r="G45" s="8">
        <f t="shared" si="20"/>
        <v>878906.25</v>
      </c>
      <c r="H45" s="2"/>
      <c r="I45" s="2"/>
      <c r="K45" s="5">
        <v>6</v>
      </c>
      <c r="L45" s="7">
        <f t="shared" si="17"/>
        <v>878906.25</v>
      </c>
      <c r="M45" s="8">
        <f t="shared" si="21"/>
        <v>659179.6875</v>
      </c>
      <c r="N45" s="2"/>
      <c r="O45" s="2"/>
      <c r="Q45" s="5"/>
      <c r="R45" s="7"/>
      <c r="S45" s="7"/>
      <c r="T45" s="2"/>
      <c r="U45" s="16"/>
    </row>
    <row r="46" spans="1:21" x14ac:dyDescent="0.25">
      <c r="A46" s="5">
        <v>7</v>
      </c>
      <c r="B46" s="7">
        <f t="shared" si="18"/>
        <v>1250000</v>
      </c>
      <c r="C46" s="8">
        <f>B46*0.75</f>
        <v>937500</v>
      </c>
      <c r="E46" s="5">
        <v>7</v>
      </c>
      <c r="F46" s="7">
        <f t="shared" si="19"/>
        <v>937500</v>
      </c>
      <c r="G46" s="8">
        <f t="shared" si="20"/>
        <v>703125</v>
      </c>
      <c r="H46" s="2"/>
      <c r="I46" s="2"/>
      <c r="K46" s="5" t="s">
        <v>11</v>
      </c>
      <c r="L46" s="7">
        <f>F48*0.75</f>
        <v>150000</v>
      </c>
      <c r="M46" s="15"/>
      <c r="Q46" s="5"/>
      <c r="R46" s="7"/>
      <c r="S46" s="7"/>
      <c r="T46" s="2"/>
      <c r="U46" s="16"/>
    </row>
    <row r="47" spans="1:21" ht="15.75" thickBot="1" x14ac:dyDescent="0.3">
      <c r="A47" s="5">
        <v>8</v>
      </c>
      <c r="B47" s="7">
        <f t="shared" si="18"/>
        <v>1250000</v>
      </c>
      <c r="C47" s="8">
        <f>B47*0.75</f>
        <v>937500</v>
      </c>
      <c r="E47" s="5">
        <v>8</v>
      </c>
      <c r="F47" s="7">
        <f t="shared" si="19"/>
        <v>937500</v>
      </c>
      <c r="G47" s="8">
        <f t="shared" si="20"/>
        <v>703125</v>
      </c>
      <c r="H47" s="2"/>
      <c r="I47" s="2"/>
      <c r="K47" s="9" t="s">
        <v>20</v>
      </c>
      <c r="L47" s="17"/>
      <c r="M47" s="18"/>
      <c r="Q47" s="9"/>
      <c r="R47" s="17"/>
      <c r="S47" s="10"/>
      <c r="T47" s="19"/>
      <c r="U47" s="20"/>
    </row>
    <row r="48" spans="1:21" ht="15.75" thickBot="1" x14ac:dyDescent="0.3">
      <c r="A48" s="9" t="s">
        <v>13</v>
      </c>
      <c r="B48" s="10">
        <f t="shared" si="18"/>
        <v>750000</v>
      </c>
      <c r="C48" s="11">
        <f>B48*0.75</f>
        <v>562500</v>
      </c>
      <c r="E48" s="5" t="s">
        <v>11</v>
      </c>
      <c r="F48" s="7">
        <v>200000</v>
      </c>
      <c r="G48" s="15"/>
    </row>
    <row r="49" spans="5:21" ht="15.75" thickBot="1" x14ac:dyDescent="0.3">
      <c r="E49" s="9" t="s">
        <v>20</v>
      </c>
      <c r="F49" s="17"/>
      <c r="G49" s="18"/>
    </row>
    <row r="50" spans="5:21" x14ac:dyDescent="0.25">
      <c r="Q50" s="21" t="s">
        <v>0</v>
      </c>
      <c r="R50" s="22" t="s">
        <v>23</v>
      </c>
      <c r="S50" s="12"/>
      <c r="T50" s="13"/>
      <c r="U50" s="14"/>
    </row>
    <row r="51" spans="5:21" x14ac:dyDescent="0.25">
      <c r="Q51" s="23" t="s">
        <v>21</v>
      </c>
      <c r="R51" s="24" t="s">
        <v>22</v>
      </c>
      <c r="S51" s="1"/>
      <c r="U51" s="15"/>
    </row>
    <row r="52" spans="5:21" x14ac:dyDescent="0.25">
      <c r="Q52" s="5"/>
      <c r="R52" s="31"/>
      <c r="S52" s="29"/>
      <c r="T52" s="29"/>
      <c r="U52" s="30"/>
    </row>
    <row r="53" spans="5:21" x14ac:dyDescent="0.25">
      <c r="Q53" s="32">
        <v>50000</v>
      </c>
      <c r="R53" s="29"/>
      <c r="S53" s="29"/>
      <c r="T53" s="29"/>
      <c r="U53" s="30"/>
    </row>
    <row r="54" spans="5:21" x14ac:dyDescent="0.25">
      <c r="Q54" s="6"/>
      <c r="R54" s="1"/>
      <c r="S54" s="1"/>
      <c r="T54" s="1"/>
      <c r="U54" s="4"/>
    </row>
    <row r="55" spans="5:21" x14ac:dyDescent="0.25">
      <c r="Q55" s="5"/>
      <c r="R55" s="7"/>
      <c r="S55" s="7"/>
      <c r="T55" s="2"/>
      <c r="U55" s="16"/>
    </row>
    <row r="56" spans="5:21" x14ac:dyDescent="0.25">
      <c r="Q56" s="5"/>
      <c r="R56" s="7"/>
      <c r="S56" s="7"/>
      <c r="T56" s="2"/>
      <c r="U56" s="16"/>
    </row>
    <row r="57" spans="5:21" x14ac:dyDescent="0.25">
      <c r="Q57" s="5"/>
      <c r="R57" s="7"/>
      <c r="S57" s="7"/>
      <c r="T57" s="2"/>
      <c r="U57" s="16"/>
    </row>
    <row r="58" spans="5:21" x14ac:dyDescent="0.25">
      <c r="Q58" s="5"/>
      <c r="R58" s="7"/>
      <c r="S58" s="7"/>
      <c r="T58" s="2"/>
      <c r="U58" s="16"/>
    </row>
    <row r="59" spans="5:21" x14ac:dyDescent="0.25">
      <c r="Q59" s="5"/>
      <c r="R59" s="7"/>
      <c r="S59" s="7"/>
      <c r="T59" s="2"/>
      <c r="U59" s="16"/>
    </row>
    <row r="60" spans="5:21" x14ac:dyDescent="0.25">
      <c r="Q60" s="5"/>
      <c r="R60" s="7"/>
      <c r="S60" s="7"/>
      <c r="T60" s="2"/>
      <c r="U60" s="16"/>
    </row>
    <row r="61" spans="5:21" x14ac:dyDescent="0.25">
      <c r="Q61" s="5"/>
      <c r="R61" s="7"/>
      <c r="S61" s="7"/>
      <c r="T61" s="2"/>
      <c r="U61" s="16"/>
    </row>
    <row r="62" spans="5:21" ht="15.75" thickBot="1" x14ac:dyDescent="0.3">
      <c r="Q62" s="9"/>
      <c r="R62" s="17"/>
      <c r="S62" s="10"/>
      <c r="T62" s="19"/>
      <c r="U62" s="20"/>
    </row>
    <row r="63" spans="5:21" ht="15.75" thickBot="1" x14ac:dyDescent="0.3"/>
    <row r="64" spans="5:21" x14ac:dyDescent="0.25">
      <c r="Q64" s="21" t="s">
        <v>0</v>
      </c>
      <c r="R64" s="22" t="s">
        <v>24</v>
      </c>
      <c r="S64" s="12"/>
      <c r="T64" s="13"/>
      <c r="U64" s="14"/>
    </row>
    <row r="65" spans="17:21" x14ac:dyDescent="0.25">
      <c r="Q65" s="23" t="s">
        <v>21</v>
      </c>
      <c r="R65" s="24" t="s">
        <v>22</v>
      </c>
      <c r="S65" s="1"/>
      <c r="U65" s="15"/>
    </row>
    <row r="66" spans="17:21" x14ac:dyDescent="0.25">
      <c r="Q66" s="5"/>
      <c r="R66" s="31"/>
      <c r="S66" s="29"/>
      <c r="T66" s="29"/>
      <c r="U66" s="30"/>
    </row>
    <row r="67" spans="17:21" x14ac:dyDescent="0.25">
      <c r="Q67" s="32">
        <v>50000</v>
      </c>
      <c r="R67" s="29"/>
      <c r="S67" s="29"/>
      <c r="T67" s="29"/>
      <c r="U67" s="30"/>
    </row>
    <row r="68" spans="17:21" x14ac:dyDescent="0.25">
      <c r="Q68" s="6"/>
      <c r="R68" s="1"/>
      <c r="S68" s="1"/>
      <c r="T68" s="1"/>
      <c r="U68" s="4"/>
    </row>
    <row r="69" spans="17:21" x14ac:dyDescent="0.25">
      <c r="Q69" s="5"/>
      <c r="R69" s="7"/>
      <c r="S69" s="7"/>
      <c r="T69" s="2"/>
      <c r="U69" s="16"/>
    </row>
    <row r="70" spans="17:21" x14ac:dyDescent="0.25">
      <c r="Q70" s="5"/>
      <c r="R70" s="7"/>
      <c r="S70" s="7"/>
      <c r="T70" s="2"/>
      <c r="U70" s="16"/>
    </row>
    <row r="71" spans="17:21" x14ac:dyDescent="0.25">
      <c r="Q71" s="5"/>
      <c r="R71" s="7"/>
      <c r="S71" s="7"/>
      <c r="T71" s="2"/>
      <c r="U71" s="16"/>
    </row>
    <row r="72" spans="17:21" x14ac:dyDescent="0.25">
      <c r="Q72" s="5"/>
      <c r="R72" s="7"/>
      <c r="S72" s="7"/>
      <c r="T72" s="2"/>
      <c r="U72" s="16"/>
    </row>
    <row r="73" spans="17:21" x14ac:dyDescent="0.25">
      <c r="Q73" s="5"/>
      <c r="R73" s="7"/>
      <c r="S73" s="7"/>
      <c r="T73" s="2"/>
      <c r="U73" s="16"/>
    </row>
    <row r="74" spans="17:21" x14ac:dyDescent="0.25">
      <c r="Q74" s="5"/>
      <c r="R74" s="7"/>
      <c r="S74" s="7"/>
      <c r="T74" s="2"/>
      <c r="U74" s="16"/>
    </row>
    <row r="75" spans="17:21" x14ac:dyDescent="0.25">
      <c r="Q75" s="5"/>
      <c r="R75" s="7"/>
      <c r="S75" s="7"/>
      <c r="T75" s="2"/>
      <c r="U75" s="16"/>
    </row>
    <row r="76" spans="17:21" ht="15.75" thickBot="1" x14ac:dyDescent="0.3">
      <c r="Q76" s="9"/>
      <c r="R76" s="17"/>
      <c r="S76" s="10"/>
      <c r="T76" s="19"/>
      <c r="U76" s="20"/>
    </row>
  </sheetData>
  <mergeCells count="34">
    <mergeCell ref="R52:U52"/>
    <mergeCell ref="R53:S53"/>
    <mergeCell ref="T53:U53"/>
    <mergeCell ref="R66:U66"/>
    <mergeCell ref="R67:S67"/>
    <mergeCell ref="T67:U67"/>
    <mergeCell ref="R38:S38"/>
    <mergeCell ref="R37:U37"/>
    <mergeCell ref="T38:U38"/>
    <mergeCell ref="R5:U5"/>
    <mergeCell ref="R6:S6"/>
    <mergeCell ref="T6:U6"/>
    <mergeCell ref="R21:U21"/>
    <mergeCell ref="R22:S22"/>
    <mergeCell ref="T22:U22"/>
    <mergeCell ref="L5:O5"/>
    <mergeCell ref="L6:M6"/>
    <mergeCell ref="N6:O6"/>
    <mergeCell ref="B5:C5"/>
    <mergeCell ref="B6:C6"/>
    <mergeCell ref="F5:I5"/>
    <mergeCell ref="F6:G6"/>
    <mergeCell ref="H6:I6"/>
    <mergeCell ref="L21:O21"/>
    <mergeCell ref="L22:M22"/>
    <mergeCell ref="N22:O22"/>
    <mergeCell ref="F22:G22"/>
    <mergeCell ref="H22:I22"/>
    <mergeCell ref="F21:I21"/>
    <mergeCell ref="F38:G38"/>
    <mergeCell ref="H38:I38"/>
    <mergeCell ref="L38:M38"/>
    <mergeCell ref="L37:M37"/>
    <mergeCell ref="F37:G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EF39-C721-4ED0-8993-D917B341F160}">
  <dimension ref="A1"/>
  <sheetViews>
    <sheetView workbookViewId="0">
      <selection sqref="A1:C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revision/>
  <dcterms:created xsi:type="dcterms:W3CDTF">2015-06-05T18:19:34Z</dcterms:created>
  <dcterms:modified xsi:type="dcterms:W3CDTF">2022-09-13T16:04:22Z</dcterms:modified>
  <cp:category/>
  <cp:contentStatus/>
</cp:coreProperties>
</file>